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★D\01_チューター_法人文書\チューター_オリエンテーション資料一式\"/>
    </mc:Choice>
  </mc:AlternateContent>
  <xr:revisionPtr revIDLastSave="0" documentId="13_ncr:1_{6C4437A6-E0EB-43F3-97A4-C5E938ECADC1}" xr6:coauthVersionLast="36" xr6:coauthVersionMax="36" xr10:uidLastSave="{00000000-0000-0000-0000-000000000000}"/>
  <bookViews>
    <workbookView xWindow="480" yWindow="120" windowWidth="18315" windowHeight="11655" xr2:uid="{00000000-000D-0000-FFFF-FFFF00000000}"/>
  </bookViews>
  <sheets>
    <sheet name="論文ﾁｭｰﾀｰ従事時間等記録簿" sheetId="2" r:id="rId1"/>
  </sheets>
  <calcPr calcId="191029"/>
</workbook>
</file>

<file path=xl/calcChain.xml><?xml version="1.0" encoding="utf-8"?>
<calcChain xmlns="http://schemas.openxmlformats.org/spreadsheetml/2006/main">
  <c r="K44" i="2" l="1"/>
  <c r="A12" i="2"/>
  <c r="A14" i="2" s="1"/>
  <c r="A16" i="2" l="1"/>
  <c r="A15" i="2"/>
  <c r="A13" i="2"/>
  <c r="A18" i="2" l="1"/>
  <c r="A17" i="2"/>
  <c r="A20" i="2" l="1"/>
  <c r="A19" i="2"/>
  <c r="A22" i="2" l="1"/>
  <c r="A21" i="2"/>
  <c r="A24" i="2" l="1"/>
  <c r="A23" i="2"/>
  <c r="A26" i="2" l="1"/>
  <c r="A25" i="2"/>
  <c r="A28" i="2" l="1"/>
  <c r="A27" i="2"/>
  <c r="A30" i="2" l="1"/>
  <c r="A29" i="2"/>
  <c r="A32" i="2" l="1"/>
  <c r="A31" i="2"/>
  <c r="A34" i="2" l="1"/>
  <c r="A33" i="2"/>
  <c r="A36" i="2" l="1"/>
  <c r="A35" i="2"/>
  <c r="A38" i="2" l="1"/>
  <c r="A37" i="2"/>
  <c r="A40" i="2" l="1"/>
  <c r="A39" i="2"/>
  <c r="A41" i="2" l="1"/>
  <c r="H12" i="2"/>
  <c r="H13" i="2" l="1"/>
  <c r="H14" i="2"/>
  <c r="H16" i="2" l="1"/>
  <c r="H15" i="2"/>
  <c r="H18" i="2" l="1"/>
  <c r="H17" i="2"/>
  <c r="H19" i="2" l="1"/>
  <c r="H20" i="2"/>
  <c r="H21" i="2" l="1"/>
  <c r="H22" i="2"/>
  <c r="H23" i="2" l="1"/>
  <c r="H24" i="2"/>
  <c r="H26" i="2" l="1"/>
  <c r="H25" i="2"/>
  <c r="H28" i="2" l="1"/>
  <c r="H27" i="2"/>
  <c r="H29" i="2" l="1"/>
  <c r="H30" i="2"/>
  <c r="H31" i="2" l="1"/>
  <c r="H32" i="2"/>
  <c r="H34" i="2" l="1"/>
  <c r="H33" i="2"/>
  <c r="H36" i="2" l="1"/>
  <c r="H35" i="2"/>
  <c r="H37" i="2" l="1"/>
  <c r="H38" i="2"/>
  <c r="H40" i="2" l="1"/>
  <c r="H39" i="2"/>
  <c r="H42" i="2" l="1"/>
  <c r="H43" i="2" s="1"/>
  <c r="H4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日髙　真理子</author>
  </authors>
  <commentList>
    <comment ref="A7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勤務年月を入力ください。自動で曜日が反映されます。 Ex.2014/7/1
その後に、プリントして手書きで使用ください。</t>
        </r>
      </text>
    </comment>
  </commentList>
</comments>
</file>

<file path=xl/sharedStrings.xml><?xml version="1.0" encoding="utf-8"?>
<sst xmlns="http://schemas.openxmlformats.org/spreadsheetml/2006/main" count="48" uniqueCount="34">
  <si>
    <t>　</t>
  </si>
  <si>
    <t>所属・専攻名等</t>
    <rPh sb="0" eb="2">
      <t>ショゾク</t>
    </rPh>
    <rPh sb="3" eb="5">
      <t>センコウ</t>
    </rPh>
    <rPh sb="5" eb="6">
      <t>メイ</t>
    </rPh>
    <rPh sb="6" eb="7">
      <t>トウ</t>
    </rPh>
    <phoneticPr fontId="2"/>
  </si>
  <si>
    <t>業務内容</t>
    <rPh sb="0" eb="2">
      <t>ギョウム</t>
    </rPh>
    <rPh sb="2" eb="4">
      <t>ナイヨウ</t>
    </rPh>
    <phoneticPr fontId="2"/>
  </si>
  <si>
    <t>分</t>
    <rPh sb="0" eb="1">
      <t>ブン</t>
    </rPh>
    <phoneticPr fontId="2"/>
  </si>
  <si>
    <t>区　分</t>
  </si>
  <si>
    <t>従事時間</t>
    <rPh sb="0" eb="2">
      <t>ジュウジ</t>
    </rPh>
    <rPh sb="2" eb="4">
      <t>ジカン</t>
    </rPh>
    <phoneticPr fontId="7"/>
  </si>
  <si>
    <t>休憩時間</t>
    <rPh sb="0" eb="2">
      <t>キュウケイ</t>
    </rPh>
    <rPh sb="2" eb="4">
      <t>ジカン</t>
    </rPh>
    <phoneticPr fontId="7"/>
  </si>
  <si>
    <t>時間数</t>
  </si>
  <si>
    <t>（始業）</t>
  </si>
  <si>
    <t>（開始）</t>
    <rPh sb="1" eb="3">
      <t>カイシ</t>
    </rPh>
    <phoneticPr fontId="7"/>
  </si>
  <si>
    <t>日</t>
  </si>
  <si>
    <t>（終業）</t>
  </si>
  <si>
    <t>（終了）</t>
    <rPh sb="1" eb="3">
      <t>シュウリョウ</t>
    </rPh>
    <phoneticPr fontId="7"/>
  </si>
  <si>
    <t xml:space="preserve"> </t>
  </si>
  <si>
    <t>合計時間数</t>
  </si>
  <si>
    <t>時間</t>
    <rPh sb="0" eb="2">
      <t>ジカン</t>
    </rPh>
    <phoneticPr fontId="7"/>
  </si>
  <si>
    <t>上記のとおり相違ありません</t>
    <rPh sb="0" eb="2">
      <t>ジョウキ</t>
    </rPh>
    <rPh sb="6" eb="8">
      <t>ソウイ</t>
    </rPh>
    <phoneticPr fontId="2"/>
  </si>
  <si>
    <t>（氏名）</t>
    <rPh sb="1" eb="3">
      <t>シメイ</t>
    </rPh>
    <phoneticPr fontId="2"/>
  </si>
  <si>
    <t>（住所）</t>
    <rPh sb="1" eb="3">
      <t>ジュウショ</t>
    </rPh>
    <phoneticPr fontId="2"/>
  </si>
  <si>
    <t>　</t>
    <phoneticPr fontId="2"/>
  </si>
  <si>
    <t>印</t>
    <rPh sb="0" eb="1">
      <t>イン</t>
    </rPh>
    <phoneticPr fontId="2"/>
  </si>
  <si>
    <t>担当留学生氏名</t>
    <rPh sb="0" eb="2">
      <t>タントウ</t>
    </rPh>
    <rPh sb="2" eb="5">
      <t>リュウガクセイ</t>
    </rPh>
    <rPh sb="5" eb="7">
      <t>シメイ</t>
    </rPh>
    <phoneticPr fontId="2"/>
  </si>
  <si>
    <t>ﾁｭｰﾀｰ電話番号</t>
    <rPh sb="5" eb="7">
      <t>デンワ</t>
    </rPh>
    <rPh sb="7" eb="9">
      <t>バンゴウ</t>
    </rPh>
    <phoneticPr fontId="2"/>
  </si>
  <si>
    <t>ﾁｭｰﾀｰ氏名</t>
    <rPh sb="5" eb="7">
      <t>シメイ</t>
    </rPh>
    <phoneticPr fontId="7"/>
  </si>
  <si>
    <t>論文チューター従事時間等記録簿</t>
    <rPh sb="0" eb="2">
      <t>ロンブン</t>
    </rPh>
    <rPh sb="9" eb="11">
      <t>ジカン</t>
    </rPh>
    <rPh sb="11" eb="12">
      <t>トウ</t>
    </rPh>
    <rPh sb="12" eb="15">
      <t>キロクボ</t>
    </rPh>
    <phoneticPr fontId="2"/>
  </si>
  <si>
    <t>安元　佐織</t>
    <rPh sb="0" eb="2">
      <t>ヤスモト</t>
    </rPh>
    <rPh sb="3" eb="5">
      <t>サオリ</t>
    </rPh>
    <phoneticPr fontId="2"/>
  </si>
  <si>
    <t>従事者
確認</t>
    <rPh sb="4" eb="6">
      <t>カクニン</t>
    </rPh>
    <phoneticPr fontId="2"/>
  </si>
  <si>
    <t>留学生　　確認</t>
    <rPh sb="0" eb="3">
      <t>リュウガクセイ</t>
    </rPh>
    <rPh sb="5" eb="7">
      <t>カクニン</t>
    </rPh>
    <phoneticPr fontId="7"/>
  </si>
  <si>
    <t>※　実施時間が0の場合、毎月の期限までに、Ｅメールで
   　国際交流室に報告してください。（従事簿の提出は不要）</t>
    <rPh sb="2" eb="4">
      <t>ジッシ</t>
    </rPh>
    <rPh sb="4" eb="6">
      <t>ジカン</t>
    </rPh>
    <rPh sb="9" eb="11">
      <t>バアイ</t>
    </rPh>
    <rPh sb="12" eb="14">
      <t>マイツキ</t>
    </rPh>
    <rPh sb="15" eb="17">
      <t>キゲン</t>
    </rPh>
    <rPh sb="31" eb="33">
      <t>コクサイ</t>
    </rPh>
    <rPh sb="33" eb="35">
      <t>コウリュウ</t>
    </rPh>
    <rPh sb="35" eb="36">
      <t>シツ</t>
    </rPh>
    <rPh sb="37" eb="39">
      <t>ホウコク</t>
    </rPh>
    <rPh sb="47" eb="49">
      <t>ジュウジ</t>
    </rPh>
    <rPh sb="49" eb="50">
      <t>ボ</t>
    </rPh>
    <rPh sb="51" eb="53">
      <t>テイシュツ</t>
    </rPh>
    <rPh sb="54" eb="56">
      <t>フヨウ</t>
    </rPh>
    <phoneticPr fontId="2"/>
  </si>
  <si>
    <t xml:space="preserve">※  夜10時から朝8時までは従事禁止 </t>
    <rPh sb="3" eb="4">
      <t>ヨル</t>
    </rPh>
    <rPh sb="6" eb="7">
      <t>ジ</t>
    </rPh>
    <rPh sb="9" eb="10">
      <t>アサ</t>
    </rPh>
    <rPh sb="11" eb="12">
      <t>ジ</t>
    </rPh>
    <phoneticPr fontId="2"/>
  </si>
  <si>
    <t>※　従事した都度、確認印またはサインを受けてください。</t>
    <rPh sb="9" eb="11">
      <t>カクニン</t>
    </rPh>
    <phoneticPr fontId="2"/>
  </si>
  <si>
    <t>※　土曜・日曜・祝日の業務実施は避け、やむを得ない場合は理由を記入してください</t>
    <rPh sb="2" eb="4">
      <t>ドヨウ</t>
    </rPh>
    <rPh sb="5" eb="7">
      <t>ニチヨウ</t>
    </rPh>
    <rPh sb="8" eb="10">
      <t>シュクジツ</t>
    </rPh>
    <rPh sb="11" eb="13">
      <t>ギョウム</t>
    </rPh>
    <rPh sb="13" eb="15">
      <t>ジッシ</t>
    </rPh>
    <rPh sb="16" eb="17">
      <t>サ</t>
    </rPh>
    <rPh sb="22" eb="23">
      <t>エ</t>
    </rPh>
    <rPh sb="25" eb="27">
      <t>バアイ</t>
    </rPh>
    <rPh sb="28" eb="30">
      <t>リユウ</t>
    </rPh>
    <rPh sb="31" eb="33">
      <t>キニュウ</t>
    </rPh>
    <phoneticPr fontId="2"/>
  </si>
  <si>
    <t>業務従事者　（自署）</t>
    <rPh sb="0" eb="2">
      <t>ギョウム</t>
    </rPh>
    <rPh sb="2" eb="5">
      <t>ジュウジシャ</t>
    </rPh>
    <rPh sb="7" eb="9">
      <t>ジショ</t>
    </rPh>
    <phoneticPr fontId="2"/>
  </si>
  <si>
    <t>国際交流室教員確認印</t>
    <rPh sb="0" eb="2">
      <t>コクサイ</t>
    </rPh>
    <rPh sb="2" eb="4">
      <t>コウリュウ</t>
    </rPh>
    <rPh sb="4" eb="5">
      <t>シツ</t>
    </rPh>
    <rPh sb="5" eb="7">
      <t>キョウイン</t>
    </rPh>
    <rPh sb="7" eb="9">
      <t>カクニン</t>
    </rPh>
    <rPh sb="9" eb="10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</si>
</sst>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&quot; 日&quot;"/>
    <numFmt numFmtId="177" formatCode="[h]:mm"/>
    <numFmt numFmtId="178" formatCode="##&quot;時間&quot;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hair">
        <color indexed="64"/>
      </right>
      <top/>
      <bottom/>
      <diagonal style="thin">
        <color indexed="64"/>
      </diagonal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10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3" fillId="0" borderId="0" xfId="1"/>
    <xf numFmtId="0" fontId="3" fillId="2" borderId="10" xfId="1" applyFont="1" applyFill="1" applyBorder="1" applyAlignment="1">
      <alignment vertical="center"/>
    </xf>
    <xf numFmtId="0" fontId="9" fillId="0" borderId="0" xfId="1" applyNumberFormat="1" applyFont="1" applyFill="1" applyAlignment="1" applyProtection="1">
      <alignment vertical="center"/>
      <protection hidden="1"/>
    </xf>
    <xf numFmtId="0" fontId="8" fillId="0" borderId="0" xfId="1" applyNumberFormat="1" applyFont="1" applyFill="1" applyAlignment="1" applyProtection="1">
      <alignment vertical="center"/>
      <protection hidden="1"/>
    </xf>
    <xf numFmtId="55" fontId="8" fillId="0" borderId="0" xfId="1" applyNumberFormat="1" applyFont="1" applyFill="1" applyAlignment="1" applyProtection="1">
      <alignment horizontal="center" vertical="center"/>
      <protection locked="0"/>
    </xf>
    <xf numFmtId="0" fontId="10" fillId="0" borderId="11" xfId="1" applyNumberFormat="1" applyFont="1" applyFill="1" applyBorder="1" applyAlignment="1" applyProtection="1">
      <alignment horizontal="center" vertical="center"/>
      <protection hidden="1"/>
    </xf>
    <xf numFmtId="0" fontId="11" fillId="0" borderId="12" xfId="1" applyNumberFormat="1" applyFont="1" applyFill="1" applyBorder="1" applyAlignment="1" applyProtection="1">
      <alignment horizontal="center" vertical="center"/>
      <protection hidden="1"/>
    </xf>
    <xf numFmtId="0" fontId="8" fillId="0" borderId="15" xfId="1" applyNumberFormat="1" applyFont="1" applyFill="1" applyBorder="1" applyAlignment="1" applyProtection="1">
      <alignment vertical="center"/>
      <protection hidden="1"/>
    </xf>
    <xf numFmtId="0" fontId="11" fillId="0" borderId="16" xfId="1" applyNumberFormat="1" applyFont="1" applyFill="1" applyBorder="1" applyAlignment="1" applyProtection="1">
      <alignment horizontal="center" vertical="center"/>
      <protection hidden="1"/>
    </xf>
    <xf numFmtId="0" fontId="8" fillId="0" borderId="19" xfId="1" applyNumberFormat="1" applyFont="1" applyFill="1" applyBorder="1" applyAlignment="1" applyProtection="1">
      <alignment horizontal="center" vertical="center"/>
      <protection hidden="1"/>
    </xf>
    <xf numFmtId="0" fontId="11" fillId="0" borderId="20" xfId="1" applyNumberFormat="1" applyFont="1" applyFill="1" applyBorder="1" applyAlignment="1" applyProtection="1">
      <alignment horizontal="center" vertical="center"/>
      <protection hidden="1"/>
    </xf>
    <xf numFmtId="176" fontId="8" fillId="0" borderId="23" xfId="1" applyNumberFormat="1" applyFont="1" applyFill="1" applyBorder="1" applyAlignment="1" applyProtection="1">
      <alignment horizontal="center" vertical="center"/>
      <protection hidden="1"/>
    </xf>
    <xf numFmtId="20" fontId="8" fillId="3" borderId="24" xfId="1" applyNumberFormat="1" applyFont="1" applyFill="1" applyBorder="1" applyAlignment="1" applyProtection="1">
      <alignment horizontal="center" vertical="center"/>
      <protection locked="0"/>
    </xf>
    <xf numFmtId="20" fontId="8" fillId="0" borderId="24" xfId="1" applyNumberFormat="1" applyFont="1" applyFill="1" applyBorder="1" applyAlignment="1" applyProtection="1">
      <alignment horizontal="center" vertical="center"/>
      <protection locked="0"/>
    </xf>
    <xf numFmtId="20" fontId="8" fillId="0" borderId="20" xfId="1" applyNumberFormat="1" applyFont="1" applyFill="1" applyBorder="1" applyAlignment="1" applyProtection="1">
      <alignment horizontal="center" vertical="center"/>
      <protection locked="0"/>
    </xf>
    <xf numFmtId="0" fontId="8" fillId="0" borderId="25" xfId="1" applyNumberFormat="1" applyFont="1" applyFill="1" applyBorder="1" applyAlignment="1" applyProtection="1">
      <alignment vertical="center"/>
      <protection hidden="1"/>
    </xf>
    <xf numFmtId="0" fontId="8" fillId="0" borderId="26" xfId="1" applyNumberFormat="1" applyFont="1" applyFill="1" applyBorder="1" applyAlignment="1" applyProtection="1">
      <alignment vertical="center"/>
      <protection hidden="1"/>
    </xf>
    <xf numFmtId="0" fontId="8" fillId="0" borderId="20" xfId="1" applyNumberFormat="1" applyFont="1" applyFill="1" applyBorder="1" applyAlignment="1" applyProtection="1">
      <alignment vertical="center"/>
      <protection hidden="1"/>
    </xf>
    <xf numFmtId="0" fontId="3" fillId="0" borderId="21" xfId="1" applyBorder="1" applyAlignment="1">
      <alignment vertical="center"/>
    </xf>
    <xf numFmtId="0" fontId="8" fillId="0" borderId="28" xfId="1" applyNumberFormat="1" applyFont="1" applyFill="1" applyBorder="1" applyAlignment="1" applyProtection="1">
      <alignment horizontal="center" vertical="center"/>
      <protection hidden="1"/>
    </xf>
    <xf numFmtId="20" fontId="8" fillId="0" borderId="29" xfId="1" applyNumberFormat="1" applyFont="1" applyFill="1" applyBorder="1" applyAlignment="1" applyProtection="1">
      <alignment horizontal="center" vertical="center"/>
      <protection locked="0"/>
    </xf>
    <xf numFmtId="0" fontId="8" fillId="0" borderId="0" xfId="1" applyNumberFormat="1" applyFont="1" applyFill="1" applyBorder="1" applyAlignment="1" applyProtection="1">
      <alignment vertical="center"/>
      <protection hidden="1"/>
    </xf>
    <xf numFmtId="0" fontId="3" fillId="0" borderId="0" xfId="1" applyBorder="1" applyAlignment="1">
      <alignment vertical="center"/>
    </xf>
    <xf numFmtId="0" fontId="8" fillId="0" borderId="29" xfId="1" applyNumberFormat="1" applyFont="1" applyFill="1" applyBorder="1" applyAlignment="1" applyProtection="1">
      <alignment vertical="center"/>
      <protection hidden="1"/>
    </xf>
    <xf numFmtId="0" fontId="3" fillId="0" borderId="30" xfId="1" applyBorder="1" applyAlignment="1">
      <alignment vertical="center"/>
    </xf>
    <xf numFmtId="0" fontId="8" fillId="0" borderId="0" xfId="1" applyNumberFormat="1" applyFont="1" applyFill="1" applyBorder="1" applyAlignment="1" applyProtection="1">
      <alignment horizontal="center" vertical="center"/>
      <protection hidden="1"/>
    </xf>
    <xf numFmtId="177" fontId="8" fillId="0" borderId="0" xfId="1" applyNumberFormat="1" applyFont="1" applyFill="1" applyBorder="1" applyAlignment="1" applyProtection="1">
      <alignment horizontal="center" vertical="center"/>
      <protection hidden="1"/>
    </xf>
    <xf numFmtId="178" fontId="8" fillId="0" borderId="0" xfId="1" applyNumberFormat="1" applyFont="1" applyFill="1" applyBorder="1" applyAlignment="1" applyProtection="1">
      <alignment horizontal="center" vertical="center"/>
      <protection hidden="1"/>
    </xf>
    <xf numFmtId="0" fontId="0" fillId="0" borderId="42" xfId="0" applyBorder="1">
      <alignment vertical="center"/>
    </xf>
    <xf numFmtId="0" fontId="0" fillId="0" borderId="0" xfId="0" applyBorder="1">
      <alignment vertical="center"/>
    </xf>
    <xf numFmtId="0" fontId="0" fillId="0" borderId="43" xfId="0" applyBorder="1">
      <alignment vertical="center"/>
    </xf>
    <xf numFmtId="0" fontId="3" fillId="0" borderId="0" xfId="1" applyBorder="1"/>
    <xf numFmtId="0" fontId="3" fillId="0" borderId="42" xfId="1" applyBorder="1"/>
    <xf numFmtId="0" fontId="3" fillId="0" borderId="44" xfId="1" applyBorder="1"/>
    <xf numFmtId="0" fontId="3" fillId="0" borderId="45" xfId="1" applyBorder="1"/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8" fillId="3" borderId="0" xfId="1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>
      <alignment vertical="center"/>
    </xf>
    <xf numFmtId="0" fontId="0" fillId="0" borderId="3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20" fontId="8" fillId="0" borderId="25" xfId="1" applyNumberFormat="1" applyFont="1" applyFill="1" applyBorder="1" applyAlignment="1" applyProtection="1">
      <alignment horizontal="center" vertical="center"/>
      <protection hidden="1"/>
    </xf>
    <xf numFmtId="20" fontId="8" fillId="0" borderId="29" xfId="1" applyNumberFormat="1" applyFont="1" applyFill="1" applyBorder="1" applyAlignment="1" applyProtection="1">
      <alignment horizontal="center" vertical="center"/>
      <protection hidden="1"/>
    </xf>
    <xf numFmtId="0" fontId="8" fillId="0" borderId="27" xfId="1" applyNumberFormat="1" applyFont="1" applyFill="1" applyBorder="1" applyAlignment="1" applyProtection="1">
      <alignment horizontal="center" vertical="center"/>
      <protection hidden="1"/>
    </xf>
    <xf numFmtId="0" fontId="8" fillId="0" borderId="31" xfId="1" applyNumberFormat="1" applyFont="1" applyFill="1" applyBorder="1" applyAlignment="1" applyProtection="1">
      <alignment horizontal="center" vertical="center"/>
      <protection hidden="1"/>
    </xf>
    <xf numFmtId="0" fontId="8" fillId="2" borderId="32" xfId="1" applyNumberFormat="1" applyFont="1" applyFill="1" applyBorder="1" applyAlignment="1" applyProtection="1">
      <alignment horizontal="center" vertical="center"/>
      <protection hidden="1"/>
    </xf>
    <xf numFmtId="0" fontId="8" fillId="2" borderId="0" xfId="1" applyNumberFormat="1" applyFont="1" applyFill="1" applyBorder="1" applyAlignment="1" applyProtection="1">
      <alignment horizontal="center" vertical="center"/>
      <protection hidden="1"/>
    </xf>
    <xf numFmtId="0" fontId="8" fillId="2" borderId="33" xfId="1" applyNumberFormat="1" applyFont="1" applyFill="1" applyBorder="1" applyAlignment="1" applyProtection="1">
      <alignment horizontal="center" vertical="center"/>
      <protection hidden="1"/>
    </xf>
    <xf numFmtId="0" fontId="8" fillId="2" borderId="35" xfId="1" applyNumberFormat="1" applyFont="1" applyFill="1" applyBorder="1" applyAlignment="1" applyProtection="1">
      <alignment horizontal="center" vertical="center"/>
      <protection hidden="1"/>
    </xf>
    <xf numFmtId="0" fontId="8" fillId="2" borderId="36" xfId="1" applyNumberFormat="1" applyFont="1" applyFill="1" applyBorder="1" applyAlignment="1" applyProtection="1">
      <alignment horizontal="center" vertical="center"/>
      <protection hidden="1"/>
    </xf>
    <xf numFmtId="0" fontId="8" fillId="2" borderId="37" xfId="1" applyNumberFormat="1" applyFont="1" applyFill="1" applyBorder="1" applyAlignment="1" applyProtection="1">
      <alignment horizontal="center" vertical="center"/>
      <protection hidden="1"/>
    </xf>
    <xf numFmtId="177" fontId="8" fillId="0" borderId="32" xfId="1" applyNumberFormat="1" applyFont="1" applyFill="1" applyBorder="1" applyAlignment="1" applyProtection="1">
      <alignment horizontal="center" vertical="center"/>
      <protection hidden="1"/>
    </xf>
    <xf numFmtId="177" fontId="8" fillId="0" borderId="34" xfId="1" applyNumberFormat="1" applyFont="1" applyFill="1" applyBorder="1" applyAlignment="1" applyProtection="1">
      <alignment horizontal="center" vertical="center"/>
      <protection hidden="1"/>
    </xf>
    <xf numFmtId="177" fontId="8" fillId="0" borderId="35" xfId="1" applyNumberFormat="1" applyFont="1" applyFill="1" applyBorder="1" applyAlignment="1" applyProtection="1">
      <alignment horizontal="center" vertical="center"/>
      <protection hidden="1"/>
    </xf>
    <xf numFmtId="177" fontId="8" fillId="0" borderId="38" xfId="1" applyNumberFormat="1" applyFont="1" applyFill="1" applyBorder="1" applyAlignment="1" applyProtection="1">
      <alignment horizontal="center" vertical="center"/>
      <protection hidden="1"/>
    </xf>
    <xf numFmtId="178" fontId="8" fillId="0" borderId="33" xfId="1" applyNumberFormat="1" applyFont="1" applyFill="1" applyBorder="1" applyAlignment="1" applyProtection="1">
      <alignment horizontal="center" vertical="center"/>
      <protection hidden="1"/>
    </xf>
    <xf numFmtId="178" fontId="8" fillId="0" borderId="37" xfId="1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vertical="center" wrapText="1" shrinkToFit="1"/>
    </xf>
    <xf numFmtId="0" fontId="0" fillId="0" borderId="33" xfId="0" applyBorder="1" applyAlignment="1">
      <alignment vertical="center" wrapText="1" shrinkToFit="1"/>
    </xf>
    <xf numFmtId="0" fontId="8" fillId="0" borderId="25" xfId="1" applyNumberFormat="1" applyFont="1" applyFill="1" applyBorder="1" applyAlignment="1" applyProtection="1">
      <alignment vertical="center"/>
      <protection hidden="1"/>
    </xf>
    <xf numFmtId="0" fontId="8" fillId="0" borderId="29" xfId="1" applyNumberFormat="1" applyFont="1" applyFill="1" applyBorder="1" applyAlignment="1" applyProtection="1">
      <alignment vertical="center"/>
      <protection hidden="1"/>
    </xf>
    <xf numFmtId="0" fontId="8" fillId="0" borderId="26" xfId="1" applyNumberFormat="1" applyFont="1" applyFill="1" applyBorder="1" applyAlignment="1" applyProtection="1">
      <alignment vertical="center"/>
      <protection hidden="1"/>
    </xf>
    <xf numFmtId="0" fontId="3" fillId="0" borderId="30" xfId="1" applyBorder="1" applyAlignment="1">
      <alignment vertical="center"/>
    </xf>
    <xf numFmtId="20" fontId="8" fillId="0" borderId="20" xfId="1" applyNumberFormat="1" applyFont="1" applyFill="1" applyBorder="1" applyAlignment="1" applyProtection="1">
      <alignment horizontal="center" vertical="center"/>
      <protection hidden="1"/>
    </xf>
    <xf numFmtId="0" fontId="8" fillId="0" borderId="22" xfId="1" applyNumberFormat="1" applyFont="1" applyFill="1" applyBorder="1" applyAlignment="1" applyProtection="1">
      <alignment horizontal="center" vertical="center"/>
      <protection hidden="1"/>
    </xf>
    <xf numFmtId="0" fontId="8" fillId="0" borderId="20" xfId="1" applyNumberFormat="1" applyFont="1" applyFill="1" applyBorder="1" applyAlignment="1" applyProtection="1">
      <alignment vertical="center"/>
      <protection hidden="1"/>
    </xf>
    <xf numFmtId="0" fontId="3" fillId="0" borderId="21" xfId="1" applyBorder="1" applyAlignment="1">
      <alignment vertical="center"/>
    </xf>
    <xf numFmtId="0" fontId="11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7" xfId="1" applyBorder="1" applyAlignment="1">
      <alignment horizontal="center" vertical="center" wrapText="1"/>
    </xf>
    <xf numFmtId="0" fontId="3" fillId="0" borderId="21" xfId="1" applyBorder="1" applyAlignment="1">
      <alignment horizontal="center" vertical="center" wrapText="1"/>
    </xf>
    <xf numFmtId="0" fontId="11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0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8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22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6" fillId="0" borderId="47" xfId="1" applyFont="1" applyFill="1" applyBorder="1" applyAlignment="1">
      <alignment vertical="center"/>
    </xf>
    <xf numFmtId="0" fontId="8" fillId="0" borderId="0" xfId="1" applyNumberFormat="1" applyFont="1" applyFill="1" applyAlignment="1" applyProtection="1">
      <alignment vertical="center"/>
      <protection hidden="1"/>
    </xf>
    <xf numFmtId="55" fontId="3" fillId="2" borderId="8" xfId="1" applyNumberFormat="1" applyFont="1" applyFill="1" applyBorder="1" applyAlignment="1" applyProtection="1">
      <alignment vertical="center"/>
      <protection locked="0"/>
    </xf>
    <xf numFmtId="55" fontId="3" fillId="2" borderId="9" xfId="1" applyNumberFormat="1" applyFont="1" applyFill="1" applyBorder="1" applyAlignment="1" applyProtection="1">
      <alignment vertical="center"/>
      <protection locked="0"/>
    </xf>
    <xf numFmtId="0" fontId="4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53</xdr:row>
      <xdr:rowOff>9525</xdr:rowOff>
    </xdr:from>
    <xdr:to>
      <xdr:col>6</xdr:col>
      <xdr:colOff>942975</xdr:colOff>
      <xdr:row>53</xdr:row>
      <xdr:rowOff>9525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942975" y="13735050"/>
          <a:ext cx="3190875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zoomScaleNormal="100" workbookViewId="0">
      <selection activeCell="A8" sqref="A8"/>
    </sheetView>
  </sheetViews>
  <sheetFormatPr defaultRowHeight="13.5" x14ac:dyDescent="0.15"/>
  <cols>
    <col min="1" max="1" width="5.75" customWidth="1"/>
    <col min="2" max="2" width="7.125" customWidth="1"/>
    <col min="3" max="3" width="6.625" customWidth="1"/>
    <col min="4" max="6" width="7.625" customWidth="1"/>
    <col min="7" max="7" width="16.625" customWidth="1"/>
    <col min="8" max="8" width="6" customWidth="1"/>
    <col min="9" max="10" width="6.625" customWidth="1"/>
    <col min="11" max="13" width="7.625" customWidth="1"/>
    <col min="14" max="14" width="16.625" customWidth="1"/>
  </cols>
  <sheetData>
    <row r="1" spans="1:14" s="1" customFormat="1" x14ac:dyDescent="0.15">
      <c r="L1" s="2"/>
      <c r="M1" s="2"/>
    </row>
    <row r="2" spans="1:14" s="1" customFormat="1" ht="39.75" customHeight="1" x14ac:dyDescent="0.15">
      <c r="A2" s="98" t="s">
        <v>24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4" s="1" customFormat="1" ht="9.75" customHeight="1" thickBot="1" x14ac:dyDescent="0.2">
      <c r="A3" s="99"/>
      <c r="B3" s="99"/>
      <c r="C3" s="99"/>
      <c r="D3" s="99"/>
      <c r="E3" s="99"/>
      <c r="F3" s="3"/>
      <c r="G3" s="3"/>
      <c r="H3" s="3"/>
      <c r="I3" s="4" t="s">
        <v>0</v>
      </c>
      <c r="J3" s="3" t="s">
        <v>0</v>
      </c>
      <c r="K3" s="3"/>
      <c r="L3" s="3"/>
      <c r="M3" s="3"/>
      <c r="N3" s="3"/>
    </row>
    <row r="4" spans="1:14" s="1" customFormat="1" ht="30" customHeight="1" x14ac:dyDescent="0.15">
      <c r="A4" s="100" t="s">
        <v>1</v>
      </c>
      <c r="B4" s="101"/>
      <c r="C4" s="102"/>
      <c r="D4" s="102"/>
      <c r="E4" s="102"/>
      <c r="F4" s="102"/>
      <c r="G4" s="102"/>
      <c r="H4" s="103" t="s">
        <v>21</v>
      </c>
      <c r="I4" s="103"/>
      <c r="J4" s="102"/>
      <c r="K4" s="102"/>
      <c r="L4" s="102"/>
      <c r="M4" s="102"/>
      <c r="N4" s="104"/>
    </row>
    <row r="5" spans="1:14" s="1" customFormat="1" ht="30" customHeight="1" thickBot="1" x14ac:dyDescent="0.2">
      <c r="A5" s="91" t="s">
        <v>23</v>
      </c>
      <c r="B5" s="92"/>
      <c r="C5" s="93"/>
      <c r="D5" s="93"/>
      <c r="E5" s="93"/>
      <c r="F5" s="93"/>
      <c r="G5" s="93"/>
      <c r="H5" s="92" t="s">
        <v>22</v>
      </c>
      <c r="I5" s="92"/>
      <c r="J5" s="93"/>
      <c r="K5" s="93"/>
      <c r="L5" s="93"/>
      <c r="M5" s="93"/>
      <c r="N5" s="94"/>
    </row>
    <row r="6" spans="1:14" ht="14.25" customHeight="1" thickBot="1" x14ac:dyDescent="0.2">
      <c r="A6" s="5"/>
      <c r="B6" s="5"/>
      <c r="C6" s="5"/>
      <c r="D6" s="5"/>
      <c r="E6" s="5"/>
      <c r="F6" s="5"/>
      <c r="G6" s="5"/>
      <c r="H6" s="95"/>
      <c r="I6" s="95"/>
      <c r="J6" s="5"/>
      <c r="K6" s="5"/>
      <c r="L6" s="5"/>
      <c r="M6" s="5"/>
      <c r="N6" s="5"/>
    </row>
    <row r="7" spans="1:14" ht="18" customHeight="1" thickBot="1" x14ac:dyDescent="0.2">
      <c r="A7" s="96">
        <v>46023</v>
      </c>
      <c r="B7" s="97"/>
      <c r="C7" s="6" t="s">
        <v>3</v>
      </c>
      <c r="D7" s="5"/>
      <c r="E7" s="7"/>
      <c r="F7" s="5"/>
      <c r="G7" s="5"/>
      <c r="H7" s="5"/>
      <c r="I7" s="8"/>
      <c r="J7" s="8"/>
      <c r="K7" s="8"/>
      <c r="L7" s="8"/>
      <c r="M7" s="8"/>
      <c r="N7" s="5"/>
    </row>
    <row r="8" spans="1:14" ht="14.25" customHeight="1" thickBot="1" x14ac:dyDescent="0.2">
      <c r="A8" s="9"/>
      <c r="B8" s="9"/>
      <c r="C8" s="5"/>
      <c r="D8" s="5"/>
      <c r="E8" s="7"/>
      <c r="F8" s="5" t="s">
        <v>19</v>
      </c>
      <c r="G8" s="5"/>
      <c r="H8" s="5"/>
      <c r="I8" s="8"/>
      <c r="J8" s="8"/>
      <c r="K8" s="8"/>
      <c r="L8" s="8"/>
      <c r="M8" s="8"/>
      <c r="N8" s="5"/>
    </row>
    <row r="9" spans="1:14" ht="13.5" customHeight="1" x14ac:dyDescent="0.15">
      <c r="A9" s="10" t="s">
        <v>4</v>
      </c>
      <c r="B9" s="11" t="s">
        <v>5</v>
      </c>
      <c r="C9" s="11" t="s">
        <v>6</v>
      </c>
      <c r="D9" s="82" t="s">
        <v>7</v>
      </c>
      <c r="E9" s="85" t="s">
        <v>26</v>
      </c>
      <c r="F9" s="77" t="s">
        <v>27</v>
      </c>
      <c r="G9" s="88" t="s">
        <v>2</v>
      </c>
      <c r="H9" s="10" t="s">
        <v>4</v>
      </c>
      <c r="I9" s="11" t="s">
        <v>5</v>
      </c>
      <c r="J9" s="11" t="s">
        <v>6</v>
      </c>
      <c r="K9" s="82" t="s">
        <v>7</v>
      </c>
      <c r="L9" s="85" t="s">
        <v>26</v>
      </c>
      <c r="M9" s="77" t="s">
        <v>27</v>
      </c>
      <c r="N9" s="80" t="s">
        <v>2</v>
      </c>
    </row>
    <row r="10" spans="1:14" x14ac:dyDescent="0.15">
      <c r="A10" s="12"/>
      <c r="B10" s="13" t="s">
        <v>8</v>
      </c>
      <c r="C10" s="13" t="s">
        <v>9</v>
      </c>
      <c r="D10" s="83"/>
      <c r="E10" s="86"/>
      <c r="F10" s="78"/>
      <c r="G10" s="89"/>
      <c r="H10" s="12"/>
      <c r="I10" s="13" t="s">
        <v>8</v>
      </c>
      <c r="J10" s="13" t="s">
        <v>9</v>
      </c>
      <c r="K10" s="83"/>
      <c r="L10" s="86"/>
      <c r="M10" s="78"/>
      <c r="N10" s="81"/>
    </row>
    <row r="11" spans="1:14" x14ac:dyDescent="0.15">
      <c r="A11" s="14" t="s">
        <v>10</v>
      </c>
      <c r="B11" s="15" t="s">
        <v>11</v>
      </c>
      <c r="C11" s="15" t="s">
        <v>12</v>
      </c>
      <c r="D11" s="84"/>
      <c r="E11" s="87"/>
      <c r="F11" s="79"/>
      <c r="G11" s="90"/>
      <c r="H11" s="14" t="s">
        <v>10</v>
      </c>
      <c r="I11" s="15" t="s">
        <v>11</v>
      </c>
      <c r="J11" s="15" t="s">
        <v>12</v>
      </c>
      <c r="K11" s="84"/>
      <c r="L11" s="87"/>
      <c r="M11" s="79"/>
      <c r="N11" s="81"/>
    </row>
    <row r="12" spans="1:14" ht="21.95" customHeight="1" x14ac:dyDescent="0.15">
      <c r="A12" s="16">
        <f>A7</f>
        <v>46023</v>
      </c>
      <c r="B12" s="17"/>
      <c r="C12" s="17"/>
      <c r="D12" s="51"/>
      <c r="E12" s="69"/>
      <c r="F12" s="71"/>
      <c r="G12" s="53"/>
      <c r="H12" s="16">
        <f>A40+1</f>
        <v>46038</v>
      </c>
      <c r="I12" s="18"/>
      <c r="J12" s="18"/>
      <c r="K12" s="51"/>
      <c r="L12" s="69"/>
      <c r="M12" s="71"/>
      <c r="N12" s="53"/>
    </row>
    <row r="13" spans="1:14" ht="21.95" customHeight="1" x14ac:dyDescent="0.15">
      <c r="A13" s="14" t="str">
        <f>LOOKUP(WEEKDAY(DATE(YEAR($A$7),MONTH($A$7),DAY(A12)),1),{1,2,3,4,5,6,7;"（日）","（月）","（火）","（水）","（木）","（金）","（土）"})</f>
        <v>（木）</v>
      </c>
      <c r="B13" s="19"/>
      <c r="C13" s="19"/>
      <c r="D13" s="73"/>
      <c r="E13" s="75"/>
      <c r="F13" s="76"/>
      <c r="G13" s="74"/>
      <c r="H13" s="14" t="str">
        <f>LOOKUP(WEEKDAY(DATE(YEAR($A$7),MONTH($A$7),DAY(H12)),1),{1,2,3,4,5,6,7;"（日）","（月）","（火）","（水）","（木）","（金）","（土）"})</f>
        <v>（金）</v>
      </c>
      <c r="I13" s="19"/>
      <c r="J13" s="19"/>
      <c r="K13" s="73"/>
      <c r="L13" s="75"/>
      <c r="M13" s="76"/>
      <c r="N13" s="74"/>
    </row>
    <row r="14" spans="1:14" ht="21.95" customHeight="1" x14ac:dyDescent="0.15">
      <c r="A14" s="16">
        <f>A12+1</f>
        <v>46024</v>
      </c>
      <c r="B14" s="18"/>
      <c r="C14" s="18"/>
      <c r="D14" s="51"/>
      <c r="E14" s="69"/>
      <c r="F14" s="71"/>
      <c r="G14" s="53"/>
      <c r="H14" s="16">
        <f>H12+1</f>
        <v>46039</v>
      </c>
      <c r="I14" s="17"/>
      <c r="J14" s="17"/>
      <c r="K14" s="51"/>
      <c r="L14" s="69"/>
      <c r="M14" s="71"/>
      <c r="N14" s="53"/>
    </row>
    <row r="15" spans="1:14" ht="21.95" customHeight="1" x14ac:dyDescent="0.15">
      <c r="A15" s="14" t="str">
        <f>LOOKUP(WEEKDAY(DATE(YEAR($A$7),MONTH($A$7),DAY(A14)),1),{1,2,3,4,5,6,7;"（日）","（月）","（火）","（水）","（木）","（金）","（土）"})</f>
        <v>（金）</v>
      </c>
      <c r="B15" s="19"/>
      <c r="C15" s="19"/>
      <c r="D15" s="73"/>
      <c r="E15" s="75"/>
      <c r="F15" s="76"/>
      <c r="G15" s="74"/>
      <c r="H15" s="14" t="str">
        <f>LOOKUP(WEEKDAY(DATE(YEAR($A$7),MONTH($A$7),DAY(H14)),1),{1,2,3,4,5,6,7;"（日）","（月）","（火）","（水）","（木）","（金）","（土）"})</f>
        <v>（土）</v>
      </c>
      <c r="I15" s="19"/>
      <c r="J15" s="19"/>
      <c r="K15" s="73"/>
      <c r="L15" s="75"/>
      <c r="M15" s="76"/>
      <c r="N15" s="74"/>
    </row>
    <row r="16" spans="1:14" ht="21.95" customHeight="1" x14ac:dyDescent="0.15">
      <c r="A16" s="16">
        <f t="shared" ref="A16" si="0">A14+1</f>
        <v>46025</v>
      </c>
      <c r="B16" s="18"/>
      <c r="C16" s="18"/>
      <c r="D16" s="51"/>
      <c r="E16" s="69" t="s">
        <v>13</v>
      </c>
      <c r="F16" s="71"/>
      <c r="G16" s="53"/>
      <c r="H16" s="16">
        <f>H14+1</f>
        <v>46040</v>
      </c>
      <c r="I16" s="18"/>
      <c r="J16" s="18"/>
      <c r="K16" s="51"/>
      <c r="L16" s="20"/>
      <c r="M16" s="21"/>
      <c r="N16" s="53"/>
    </row>
    <row r="17" spans="1:14" ht="21.95" customHeight="1" x14ac:dyDescent="0.15">
      <c r="A17" s="14" t="str">
        <f>LOOKUP(WEEKDAY(DATE(YEAR($A$7),MONTH($A$7),DAY(A16)),1),{1,2,3,4,5,6,7;"（日）","（月）","（火）","（水）","（木）","（金）","（土）"})</f>
        <v>（土）</v>
      </c>
      <c r="B17" s="19"/>
      <c r="C17" s="19"/>
      <c r="D17" s="73"/>
      <c r="E17" s="75"/>
      <c r="F17" s="76"/>
      <c r="G17" s="74"/>
      <c r="H17" s="14" t="str">
        <f>LOOKUP(WEEKDAY(DATE(YEAR($A$7),MONTH($A$7),DAY(H16)),1),{1,2,3,4,5,6,7;"（日）","（月）","（火）","（水）","（木）","（金）","（土）"})</f>
        <v>（日）</v>
      </c>
      <c r="I17" s="19"/>
      <c r="J17" s="19"/>
      <c r="K17" s="73"/>
      <c r="L17" s="22"/>
      <c r="M17" s="23"/>
      <c r="N17" s="74"/>
    </row>
    <row r="18" spans="1:14" ht="21.95" customHeight="1" x14ac:dyDescent="0.15">
      <c r="A18" s="16">
        <f t="shared" ref="A18" si="1">A16+1</f>
        <v>46026</v>
      </c>
      <c r="B18" s="18"/>
      <c r="C18" s="18"/>
      <c r="D18" s="51"/>
      <c r="E18" s="69"/>
      <c r="F18" s="71"/>
      <c r="G18" s="53"/>
      <c r="H18" s="16">
        <f t="shared" ref="H18" si="2">H16+1</f>
        <v>46041</v>
      </c>
      <c r="I18" s="18"/>
      <c r="J18" s="18"/>
      <c r="K18" s="51"/>
      <c r="L18" s="20" t="s">
        <v>13</v>
      </c>
      <c r="M18" s="21"/>
      <c r="N18" s="53"/>
    </row>
    <row r="19" spans="1:14" ht="21.95" customHeight="1" x14ac:dyDescent="0.15">
      <c r="A19" s="14" t="str">
        <f>LOOKUP(WEEKDAY(DATE(YEAR($A$7),MONTH($A$7),DAY(A18)),1),{1,2,3,4,5,6,7;"（日）","（月）","（火）","（水）","（木）","（金）","（土）"})</f>
        <v>（日）</v>
      </c>
      <c r="B19" s="19"/>
      <c r="C19" s="19"/>
      <c r="D19" s="73"/>
      <c r="E19" s="75"/>
      <c r="F19" s="76"/>
      <c r="G19" s="74"/>
      <c r="H19" s="14" t="str">
        <f>LOOKUP(WEEKDAY(DATE(YEAR($A$7),MONTH($A$7),DAY(H18)),1),{1,2,3,4,5,6,7;"（日）","（月）","（火）","（水）","（木）","（金）","（土）"})</f>
        <v>（月）</v>
      </c>
      <c r="I19" s="19"/>
      <c r="J19" s="19"/>
      <c r="K19" s="73"/>
      <c r="L19" s="22"/>
      <c r="M19" s="23"/>
      <c r="N19" s="74"/>
    </row>
    <row r="20" spans="1:14" ht="21.95" customHeight="1" x14ac:dyDescent="0.15">
      <c r="A20" s="16">
        <f t="shared" ref="A20" si="3">A18+1</f>
        <v>46027</v>
      </c>
      <c r="B20" s="18"/>
      <c r="C20" s="18"/>
      <c r="D20" s="51"/>
      <c r="E20" s="69"/>
      <c r="F20" s="71"/>
      <c r="G20" s="53"/>
      <c r="H20" s="16">
        <f t="shared" ref="H20" si="4">H18+1</f>
        <v>46042</v>
      </c>
      <c r="I20" s="18"/>
      <c r="J20" s="18"/>
      <c r="K20" s="51"/>
      <c r="L20" s="20"/>
      <c r="M20" s="21"/>
      <c r="N20" s="53"/>
    </row>
    <row r="21" spans="1:14" ht="21.95" customHeight="1" x14ac:dyDescent="0.15">
      <c r="A21" s="14" t="str">
        <f>LOOKUP(WEEKDAY(DATE(YEAR($A$7),MONTH($A$7),DAY(A20)),1),{1,2,3,4,5,6,7;"（日）","（月）","（火）","（水）","（木）","（金）","（土）"})</f>
        <v>（月）</v>
      </c>
      <c r="B21" s="19"/>
      <c r="C21" s="19"/>
      <c r="D21" s="73"/>
      <c r="E21" s="75"/>
      <c r="F21" s="76"/>
      <c r="G21" s="74"/>
      <c r="H21" s="14" t="str">
        <f>LOOKUP(WEEKDAY(DATE(YEAR($A$7),MONTH($A$7),DAY(H20)),1),{1,2,3,4,5,6,7;"（日）","（月）","（火）","（水）","（木）","（金）","（土）"})</f>
        <v>（火）</v>
      </c>
      <c r="I21" s="19"/>
      <c r="J21" s="19"/>
      <c r="K21" s="73"/>
      <c r="L21" s="22"/>
      <c r="M21" s="23"/>
      <c r="N21" s="74"/>
    </row>
    <row r="22" spans="1:14" ht="21.95" customHeight="1" x14ac:dyDescent="0.15">
      <c r="A22" s="16">
        <f t="shared" ref="A22" si="5">A20+1</f>
        <v>46028</v>
      </c>
      <c r="B22" s="18"/>
      <c r="C22" s="18"/>
      <c r="D22" s="51"/>
      <c r="E22" s="69"/>
      <c r="F22" s="71"/>
      <c r="G22" s="53"/>
      <c r="H22" s="16">
        <f t="shared" ref="H22" si="6">H20+1</f>
        <v>46043</v>
      </c>
      <c r="I22" s="18"/>
      <c r="J22" s="18"/>
      <c r="K22" s="51"/>
      <c r="L22" s="20"/>
      <c r="M22" s="21"/>
      <c r="N22" s="53"/>
    </row>
    <row r="23" spans="1:14" ht="21.95" customHeight="1" x14ac:dyDescent="0.15">
      <c r="A23" s="14" t="str">
        <f>LOOKUP(WEEKDAY(DATE(YEAR($A$7),MONTH($A$7),DAY(A22)),1),{1,2,3,4,5,6,7;"（日）","（月）","（火）","（水）","（木）","（金）","（土）"})</f>
        <v>（火）</v>
      </c>
      <c r="B23" s="19"/>
      <c r="C23" s="19"/>
      <c r="D23" s="73"/>
      <c r="E23" s="75"/>
      <c r="F23" s="76"/>
      <c r="G23" s="74"/>
      <c r="H23" s="14" t="str">
        <f>LOOKUP(WEEKDAY(DATE(YEAR($A$7),MONTH($A$7),DAY(H22)),1),{1,2,3,4,5,6,7;"（日）","（月）","（火）","（水）","（木）","（金）","（土）"})</f>
        <v>（水）</v>
      </c>
      <c r="I23" s="19"/>
      <c r="J23" s="19"/>
      <c r="K23" s="73"/>
      <c r="L23" s="22"/>
      <c r="M23" s="23"/>
      <c r="N23" s="74"/>
    </row>
    <row r="24" spans="1:14" ht="21.95" customHeight="1" x14ac:dyDescent="0.15">
      <c r="A24" s="16">
        <f t="shared" ref="A24" si="7">A22+1</f>
        <v>46029</v>
      </c>
      <c r="B24" s="18"/>
      <c r="C24" s="18"/>
      <c r="D24" s="51"/>
      <c r="E24" s="69"/>
      <c r="F24" s="71"/>
      <c r="G24" s="53"/>
      <c r="H24" s="16">
        <f t="shared" ref="H24" si="8">H22+1</f>
        <v>46044</v>
      </c>
      <c r="I24" s="18"/>
      <c r="J24" s="18"/>
      <c r="K24" s="51"/>
      <c r="L24" s="20"/>
      <c r="M24" s="21"/>
      <c r="N24" s="53"/>
    </row>
    <row r="25" spans="1:14" ht="21.95" customHeight="1" x14ac:dyDescent="0.15">
      <c r="A25" s="14" t="str">
        <f>LOOKUP(WEEKDAY(DATE(YEAR($A$7),MONTH($A$7),DAY(A24)),1),{1,2,3,4,5,6,7;"（日）","（月）","（火）","（水）","（木）","（金）","（土）"})</f>
        <v>（水）</v>
      </c>
      <c r="B25" s="19"/>
      <c r="C25" s="19"/>
      <c r="D25" s="73"/>
      <c r="E25" s="75"/>
      <c r="F25" s="76"/>
      <c r="G25" s="74"/>
      <c r="H25" s="14" t="str">
        <f>LOOKUP(WEEKDAY(DATE(YEAR($A$7),MONTH($A$7),DAY(H24)),1),{1,2,3,4,5,6,7;"（日）","（月）","（火）","（水）","（木）","（金）","（土）"})</f>
        <v>（木）</v>
      </c>
      <c r="I25" s="19"/>
      <c r="J25" s="19"/>
      <c r="K25" s="73"/>
      <c r="L25" s="22"/>
      <c r="M25" s="23"/>
      <c r="N25" s="74"/>
    </row>
    <row r="26" spans="1:14" ht="21.95" customHeight="1" x14ac:dyDescent="0.15">
      <c r="A26" s="16">
        <f t="shared" ref="A26" si="9">A24+1</f>
        <v>46030</v>
      </c>
      <c r="B26" s="18"/>
      <c r="C26" s="18"/>
      <c r="D26" s="51"/>
      <c r="E26" s="69"/>
      <c r="F26" s="71"/>
      <c r="G26" s="53"/>
      <c r="H26" s="16">
        <f t="shared" ref="H26" si="10">H24+1</f>
        <v>46045</v>
      </c>
      <c r="I26" s="18"/>
      <c r="J26" s="18"/>
      <c r="K26" s="51"/>
      <c r="L26" s="20"/>
      <c r="M26" s="21"/>
      <c r="N26" s="53"/>
    </row>
    <row r="27" spans="1:14" ht="21.95" customHeight="1" x14ac:dyDescent="0.15">
      <c r="A27" s="14" t="str">
        <f>LOOKUP(WEEKDAY(DATE(YEAR($A$7),MONTH($A$7),DAY(A26)),1),{1,2,3,4,5,6,7;"（日）","（月）","（火）","（水）","（木）","（金）","（土）"})</f>
        <v>（木）</v>
      </c>
      <c r="B27" s="19"/>
      <c r="C27" s="19"/>
      <c r="D27" s="73"/>
      <c r="E27" s="75"/>
      <c r="F27" s="76"/>
      <c r="G27" s="74"/>
      <c r="H27" s="14" t="str">
        <f>LOOKUP(WEEKDAY(DATE(YEAR($A$7),MONTH($A$7),DAY(H26)),1),{1,2,3,4,5,6,7;"（日）","（月）","（火）","（水）","（木）","（金）","（土）"})</f>
        <v>（金）</v>
      </c>
      <c r="I27" s="19"/>
      <c r="J27" s="19"/>
      <c r="K27" s="73"/>
      <c r="L27" s="22"/>
      <c r="M27" s="23"/>
      <c r="N27" s="74"/>
    </row>
    <row r="28" spans="1:14" ht="21.95" customHeight="1" x14ac:dyDescent="0.15">
      <c r="A28" s="16">
        <f t="shared" ref="A28" si="11">A26+1</f>
        <v>46031</v>
      </c>
      <c r="B28" s="18"/>
      <c r="C28" s="18"/>
      <c r="D28" s="51"/>
      <c r="E28" s="69"/>
      <c r="F28" s="71"/>
      <c r="G28" s="53"/>
      <c r="H28" s="16">
        <f t="shared" ref="H28" si="12">H26+1</f>
        <v>46046</v>
      </c>
      <c r="I28" s="18"/>
      <c r="J28" s="18"/>
      <c r="K28" s="51"/>
      <c r="L28" s="20"/>
      <c r="M28" s="21"/>
      <c r="N28" s="53"/>
    </row>
    <row r="29" spans="1:14" ht="21.95" customHeight="1" x14ac:dyDescent="0.15">
      <c r="A29" s="14" t="str">
        <f>LOOKUP(WEEKDAY(DATE(YEAR($A$7),MONTH($A$7),DAY(A28)),1),{1,2,3,4,5,6,7;"（日）","（月）","（火）","（水）","（木）","（金）","（土）"})</f>
        <v>（金）</v>
      </c>
      <c r="B29" s="19"/>
      <c r="C29" s="19"/>
      <c r="D29" s="73"/>
      <c r="E29" s="75"/>
      <c r="F29" s="76"/>
      <c r="G29" s="74"/>
      <c r="H29" s="14" t="str">
        <f>LOOKUP(WEEKDAY(DATE(YEAR($A$7),MONTH($A$7),DAY(H28)),1),{1,2,3,4,5,6,7;"（日）","（月）","（火）","（水）","（木）","（金）","（土）"})</f>
        <v>（土）</v>
      </c>
      <c r="I29" s="19"/>
      <c r="J29" s="19"/>
      <c r="K29" s="73"/>
      <c r="L29" s="22"/>
      <c r="M29" s="23"/>
      <c r="N29" s="74"/>
    </row>
    <row r="30" spans="1:14" ht="21.95" customHeight="1" x14ac:dyDescent="0.15">
      <c r="A30" s="16">
        <f t="shared" ref="A30" si="13">A28+1</f>
        <v>46032</v>
      </c>
      <c r="B30" s="18"/>
      <c r="C30" s="18"/>
      <c r="D30" s="51"/>
      <c r="E30" s="69"/>
      <c r="F30" s="71"/>
      <c r="G30" s="53"/>
      <c r="H30" s="16">
        <f t="shared" ref="H30" si="14">H28+1</f>
        <v>46047</v>
      </c>
      <c r="I30" s="18"/>
      <c r="J30" s="18"/>
      <c r="K30" s="51"/>
      <c r="L30" s="20"/>
      <c r="M30" s="21"/>
      <c r="N30" s="53"/>
    </row>
    <row r="31" spans="1:14" ht="21.95" customHeight="1" x14ac:dyDescent="0.15">
      <c r="A31" s="14" t="str">
        <f>LOOKUP(WEEKDAY(DATE(YEAR($A$7),MONTH($A$7),DAY(A30)),1),{1,2,3,4,5,6,7;"（日）","（月）","（火）","（水）","（木）","（金）","（土）"})</f>
        <v>（土）</v>
      </c>
      <c r="B31" s="19"/>
      <c r="C31" s="19"/>
      <c r="D31" s="73"/>
      <c r="E31" s="75"/>
      <c r="F31" s="76"/>
      <c r="G31" s="74"/>
      <c r="H31" s="14" t="str">
        <f>LOOKUP(WEEKDAY(DATE(YEAR($A$7),MONTH($A$7),DAY(H30)),1),{1,2,3,4,5,6,7;"（日）","（月）","（火）","（水）","（木）","（金）","（土）"})</f>
        <v>（日）</v>
      </c>
      <c r="I31" s="19"/>
      <c r="J31" s="19"/>
      <c r="K31" s="73"/>
      <c r="L31" s="22"/>
      <c r="M31" s="23"/>
      <c r="N31" s="74"/>
    </row>
    <row r="32" spans="1:14" ht="21.95" customHeight="1" x14ac:dyDescent="0.15">
      <c r="A32" s="16">
        <f t="shared" ref="A32" si="15">A30+1</f>
        <v>46033</v>
      </c>
      <c r="B32" s="18"/>
      <c r="C32" s="18"/>
      <c r="D32" s="51"/>
      <c r="E32" s="69"/>
      <c r="F32" s="71"/>
      <c r="G32" s="53"/>
      <c r="H32" s="16">
        <f t="shared" ref="H32" si="16">H30+1</f>
        <v>46048</v>
      </c>
      <c r="I32" s="18"/>
      <c r="J32" s="18"/>
      <c r="K32" s="51"/>
      <c r="L32" s="20"/>
      <c r="M32" s="21"/>
      <c r="N32" s="53"/>
    </row>
    <row r="33" spans="1:14" ht="21.95" customHeight="1" x14ac:dyDescent="0.15">
      <c r="A33" s="14" t="str">
        <f>LOOKUP(WEEKDAY(DATE(YEAR($A$7),MONTH($A$7),DAY(A32)),1),{1,2,3,4,5,6,7;"（日）","（月）","（火）","（水）","（木）","（金）","（土）"})</f>
        <v>（日）</v>
      </c>
      <c r="B33" s="19"/>
      <c r="C33" s="19"/>
      <c r="D33" s="73"/>
      <c r="E33" s="75"/>
      <c r="F33" s="76"/>
      <c r="G33" s="74"/>
      <c r="H33" s="14" t="str">
        <f>LOOKUP(WEEKDAY(DATE(YEAR($A$7),MONTH($A$7),DAY(H32)),1),{1,2,3,4,5,6,7;"（日）","（月）","（火）","（水）","（木）","（金）","（土）"})</f>
        <v>（月）</v>
      </c>
      <c r="I33" s="19"/>
      <c r="J33" s="19"/>
      <c r="K33" s="73"/>
      <c r="L33" s="22"/>
      <c r="M33" s="23"/>
      <c r="N33" s="74"/>
    </row>
    <row r="34" spans="1:14" ht="21.95" customHeight="1" x14ac:dyDescent="0.15">
      <c r="A34" s="16">
        <f t="shared" ref="A34" si="17">A32+1</f>
        <v>46034</v>
      </c>
      <c r="B34" s="18"/>
      <c r="C34" s="18"/>
      <c r="D34" s="51"/>
      <c r="E34" s="69"/>
      <c r="F34" s="71"/>
      <c r="G34" s="53"/>
      <c r="H34" s="16">
        <f t="shared" ref="H34" si="18">H32+1</f>
        <v>46049</v>
      </c>
      <c r="I34" s="18"/>
      <c r="J34" s="18"/>
      <c r="K34" s="51"/>
      <c r="L34" s="20"/>
      <c r="M34" s="21"/>
      <c r="N34" s="53"/>
    </row>
    <row r="35" spans="1:14" ht="21.95" customHeight="1" x14ac:dyDescent="0.15">
      <c r="A35" s="14" t="str">
        <f>LOOKUP(WEEKDAY(DATE(YEAR($A$7),MONTH($A$7),DAY(A34)),1),{1,2,3,4,5,6,7;"（日）","（月）","（火）","（水）","（木）","（金）","（土）"})</f>
        <v>（月）</v>
      </c>
      <c r="B35" s="19"/>
      <c r="C35" s="19"/>
      <c r="D35" s="73"/>
      <c r="E35" s="75"/>
      <c r="F35" s="76"/>
      <c r="G35" s="74"/>
      <c r="H35" s="14" t="str">
        <f>LOOKUP(WEEKDAY(DATE(YEAR($A$7),MONTH($A$7),DAY(H34)),1),{1,2,3,4,5,6,7;"（日）","（月）","（火）","（水）","（木）","（金）","（土）"})</f>
        <v>（火）</v>
      </c>
      <c r="I35" s="19"/>
      <c r="J35" s="19"/>
      <c r="K35" s="73"/>
      <c r="L35" s="22"/>
      <c r="M35" s="23"/>
      <c r="N35" s="74"/>
    </row>
    <row r="36" spans="1:14" ht="21.95" customHeight="1" x14ac:dyDescent="0.15">
      <c r="A36" s="16">
        <f t="shared" ref="A36" si="19">A34+1</f>
        <v>46035</v>
      </c>
      <c r="B36" s="18"/>
      <c r="C36" s="18"/>
      <c r="D36" s="51"/>
      <c r="E36" s="69"/>
      <c r="F36" s="71"/>
      <c r="G36" s="53"/>
      <c r="H36" s="16">
        <f t="shared" ref="H36" si="20">H34+1</f>
        <v>46050</v>
      </c>
      <c r="I36" s="18"/>
      <c r="J36" s="18"/>
      <c r="K36" s="51"/>
      <c r="L36" s="20"/>
      <c r="M36" s="21"/>
      <c r="N36" s="53"/>
    </row>
    <row r="37" spans="1:14" ht="21.95" customHeight="1" x14ac:dyDescent="0.15">
      <c r="A37" s="14" t="str">
        <f>LOOKUP(WEEKDAY(DATE(YEAR($A$7),MONTH($A$7),DAY(A36)),1),{1,2,3,4,5,6,7;"（日）","（月）","（火）","（水）","（木）","（金）","（土）"})</f>
        <v>（火）</v>
      </c>
      <c r="B37" s="19"/>
      <c r="C37" s="19"/>
      <c r="D37" s="73"/>
      <c r="E37" s="75"/>
      <c r="F37" s="76"/>
      <c r="G37" s="74"/>
      <c r="H37" s="14" t="str">
        <f>LOOKUP(WEEKDAY(DATE(YEAR($A$7),MONTH($A$7),DAY(H36)),1),{1,2,3,4,5,6,7;"（日）","（月）","（火）","（水）","（木）","（金）","（土）"})</f>
        <v>（水）</v>
      </c>
      <c r="I37" s="19"/>
      <c r="J37" s="19"/>
      <c r="K37" s="73"/>
      <c r="L37" s="22"/>
      <c r="M37" s="23"/>
      <c r="N37" s="74"/>
    </row>
    <row r="38" spans="1:14" ht="21.95" customHeight="1" x14ac:dyDescent="0.15">
      <c r="A38" s="16">
        <f t="shared" ref="A38" si="21">A36+1</f>
        <v>46036</v>
      </c>
      <c r="B38" s="18"/>
      <c r="C38" s="18"/>
      <c r="D38" s="51"/>
      <c r="E38" s="69"/>
      <c r="F38" s="71"/>
      <c r="G38" s="53"/>
      <c r="H38" s="16">
        <f>IF(H36&lt;&gt;"",IF(DAY(H36+1)=1,"",H36+1),"")</f>
        <v>46051</v>
      </c>
      <c r="I38" s="18"/>
      <c r="J38" s="18"/>
      <c r="K38" s="51"/>
      <c r="L38" s="20"/>
      <c r="M38" s="21"/>
      <c r="N38" s="53"/>
    </row>
    <row r="39" spans="1:14" ht="21.95" customHeight="1" x14ac:dyDescent="0.15">
      <c r="A39" s="14" t="str">
        <f>LOOKUP(WEEKDAY(DATE(YEAR($A$7),MONTH($A$7),DAY(A38)),1),{1,2,3,4,5,6,7;"（日）","（月）","（火）","（水）","（木）","（金）","（土）"})</f>
        <v>（水）</v>
      </c>
      <c r="B39" s="19"/>
      <c r="C39" s="19"/>
      <c r="D39" s="73"/>
      <c r="E39" s="75"/>
      <c r="F39" s="76"/>
      <c r="G39" s="74"/>
      <c r="H39" s="14" t="str">
        <f>LOOKUP(WEEKDAY(DATE(YEAR($A$7),MONTH($A$7),DAY(H38)),1),{1,2,3,4,5,6,7;"（日）","（月）","（火）","（水）","（木）","（金）","（土）"})</f>
        <v>（木）</v>
      </c>
      <c r="I39" s="19"/>
      <c r="J39" s="19"/>
      <c r="K39" s="73"/>
      <c r="L39" s="22"/>
      <c r="M39" s="23"/>
      <c r="N39" s="74"/>
    </row>
    <row r="40" spans="1:14" ht="21.95" customHeight="1" x14ac:dyDescent="0.15">
      <c r="A40" s="16">
        <f t="shared" ref="A40" si="22">A38+1</f>
        <v>46037</v>
      </c>
      <c r="B40" s="18"/>
      <c r="C40" s="18"/>
      <c r="D40" s="51"/>
      <c r="E40" s="69"/>
      <c r="F40" s="71"/>
      <c r="G40" s="53"/>
      <c r="H40" s="16">
        <f>IF(H38&lt;&gt;"",IF(DAY(H38+1)=1,"",H38+1),"")</f>
        <v>46052</v>
      </c>
      <c r="I40" s="18"/>
      <c r="J40" s="18"/>
      <c r="K40" s="51"/>
      <c r="L40" s="20"/>
      <c r="M40" s="21"/>
      <c r="N40" s="53"/>
    </row>
    <row r="41" spans="1:14" ht="21.95" customHeight="1" thickBot="1" x14ac:dyDescent="0.2">
      <c r="A41" s="24" t="str">
        <f>LOOKUP(WEEKDAY(DATE(YEAR($A$7),MONTH($A$7),DAY(A40)),1),{1,2,3,4,5,6,7;"（日）","（月）","（火）","（水）","（木）","（金）","（土）"})</f>
        <v>（木）</v>
      </c>
      <c r="B41" s="25"/>
      <c r="C41" s="25"/>
      <c r="D41" s="52"/>
      <c r="E41" s="70"/>
      <c r="F41" s="72"/>
      <c r="G41" s="54"/>
      <c r="H41" s="14" t="str">
        <f>LOOKUP(WEEKDAY(DATE(YEAR($A$7),MONTH($A$7),DAY(H40)),1),{1,2,3,4,5,6,7;"（日）","（月）","（火）","（水）","（木）","（金）","（土）"})</f>
        <v>（金）</v>
      </c>
      <c r="I41" s="19"/>
      <c r="J41" s="19"/>
      <c r="K41" s="73"/>
      <c r="L41" s="22"/>
      <c r="M41" s="23"/>
      <c r="N41" s="74"/>
    </row>
    <row r="42" spans="1:14" ht="21.95" customHeight="1" x14ac:dyDescent="0.15">
      <c r="G42" s="26"/>
      <c r="H42" s="16">
        <f>IF(H40&lt;&gt;"",IF(DAY(H40+1)=1,"",H40+1),"")</f>
        <v>46053</v>
      </c>
      <c r="I42" s="18"/>
      <c r="J42" s="18"/>
      <c r="K42" s="51"/>
      <c r="L42" s="20"/>
      <c r="M42" s="21"/>
      <c r="N42" s="53"/>
    </row>
    <row r="43" spans="1:14" ht="21.95" customHeight="1" thickBot="1" x14ac:dyDescent="0.2">
      <c r="A43" t="s">
        <v>30</v>
      </c>
      <c r="G43" s="27"/>
      <c r="H43" s="24" t="str">
        <f>LOOKUP(WEEKDAY(DATE(YEAR($A$7),MONTH($A$7),DAY(H42)),1),{1,2,3,4,5,6,7;"（日）","（月）","（火）","（水）","（木）","（金）","（土）"})</f>
        <v>（土）</v>
      </c>
      <c r="I43" s="25"/>
      <c r="J43" s="25"/>
      <c r="K43" s="52"/>
      <c r="L43" s="28"/>
      <c r="M43" s="29"/>
      <c r="N43" s="54"/>
    </row>
    <row r="44" spans="1:14" ht="4.5" customHeight="1" x14ac:dyDescent="0.15">
      <c r="G44" s="26"/>
      <c r="H44" s="55" t="s">
        <v>14</v>
      </c>
      <c r="I44" s="56"/>
      <c r="J44" s="57"/>
      <c r="K44" s="61" t="str">
        <f>IF(SUM(D12:D45,K14:K43)=0,"",SUM(D12:D45,K14:K43))</f>
        <v/>
      </c>
      <c r="L44" s="62"/>
      <c r="M44" s="65" t="s">
        <v>15</v>
      </c>
      <c r="N44" s="26"/>
    </row>
    <row r="45" spans="1:14" ht="33" customHeight="1" thickBot="1" x14ac:dyDescent="0.2">
      <c r="A45" s="67" t="s">
        <v>28</v>
      </c>
      <c r="B45" s="67"/>
      <c r="C45" s="67"/>
      <c r="D45" s="67"/>
      <c r="E45" s="67"/>
      <c r="F45" s="67"/>
      <c r="G45" s="68"/>
      <c r="H45" s="58"/>
      <c r="I45" s="59"/>
      <c r="J45" s="60"/>
      <c r="K45" s="63"/>
      <c r="L45" s="64"/>
      <c r="M45" s="66"/>
      <c r="N45" s="27"/>
    </row>
    <row r="46" spans="1:14" ht="3.75" customHeight="1" x14ac:dyDescent="0.15">
      <c r="G46" s="27"/>
      <c r="H46" s="43"/>
      <c r="I46" s="43"/>
      <c r="J46" s="43"/>
      <c r="K46" s="31"/>
      <c r="L46" s="31"/>
      <c r="M46" s="32"/>
      <c r="N46" s="27"/>
    </row>
    <row r="47" spans="1:14" ht="20.25" customHeight="1" x14ac:dyDescent="0.15">
      <c r="A47" t="s">
        <v>31</v>
      </c>
      <c r="G47" s="27"/>
      <c r="H47" s="43"/>
      <c r="I47" s="43"/>
      <c r="J47" s="43"/>
      <c r="K47" s="31"/>
      <c r="L47" s="31"/>
      <c r="M47" s="32"/>
      <c r="N47" s="27"/>
    </row>
    <row r="48" spans="1:14" ht="23.25" customHeight="1" x14ac:dyDescent="0.15">
      <c r="A48" s="44" t="s">
        <v>29</v>
      </c>
      <c r="G48" s="27"/>
      <c r="H48" s="30"/>
      <c r="I48" s="30"/>
      <c r="J48" s="30"/>
      <c r="K48" s="31"/>
      <c r="L48" s="31"/>
      <c r="M48" s="32"/>
      <c r="N48" s="27"/>
    </row>
    <row r="49" spans="1:14" ht="18" customHeight="1" x14ac:dyDescent="0.15">
      <c r="A49" s="45" t="s">
        <v>16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7"/>
    </row>
    <row r="50" spans="1:14" ht="18" customHeight="1" x14ac:dyDescent="0.15">
      <c r="A50" s="33"/>
      <c r="B50" s="27" t="s">
        <v>32</v>
      </c>
      <c r="C50" s="30"/>
      <c r="D50" s="30"/>
      <c r="E50" s="31"/>
      <c r="F50" s="34"/>
      <c r="G50" s="34"/>
      <c r="H50" s="33"/>
      <c r="I50" s="34" t="s">
        <v>33</v>
      </c>
      <c r="J50" s="34"/>
      <c r="K50" s="34"/>
      <c r="L50" s="34"/>
      <c r="N50" s="35"/>
    </row>
    <row r="51" spans="1:14" ht="24.95" customHeight="1" thickBot="1" x14ac:dyDescent="0.2">
      <c r="A51" s="33"/>
      <c r="B51" s="36" t="s">
        <v>17</v>
      </c>
      <c r="C51" s="48"/>
      <c r="D51" s="48"/>
      <c r="E51" s="48"/>
      <c r="F51" s="34"/>
      <c r="G51" s="34"/>
      <c r="H51" s="33"/>
      <c r="I51" s="49"/>
      <c r="J51" s="49"/>
      <c r="K51" s="49"/>
      <c r="L51" s="49"/>
      <c r="N51" s="35"/>
    </row>
    <row r="52" spans="1:14" ht="24.95" customHeight="1" thickBot="1" x14ac:dyDescent="0.2">
      <c r="A52" s="37"/>
      <c r="B52" s="36"/>
      <c r="F52" s="34"/>
      <c r="G52" s="34"/>
      <c r="H52" s="37"/>
      <c r="I52" s="50" t="s">
        <v>25</v>
      </c>
      <c r="J52" s="50"/>
      <c r="K52" s="50"/>
      <c r="L52" s="50"/>
      <c r="M52" t="s">
        <v>20</v>
      </c>
      <c r="N52" s="35"/>
    </row>
    <row r="53" spans="1:14" ht="24.95" customHeight="1" x14ac:dyDescent="0.15">
      <c r="A53" s="37"/>
      <c r="B53" s="36" t="s">
        <v>18</v>
      </c>
      <c r="F53" s="34"/>
      <c r="G53" s="34"/>
      <c r="H53" s="37"/>
      <c r="I53" s="49"/>
      <c r="J53" s="49"/>
      <c r="K53" s="49"/>
      <c r="L53" s="49"/>
      <c r="N53" s="35"/>
    </row>
    <row r="54" spans="1:14" ht="13.5" customHeight="1" x14ac:dyDescent="0.15">
      <c r="A54" s="38"/>
      <c r="B54" s="39"/>
      <c r="C54" s="39"/>
      <c r="D54" s="39"/>
      <c r="E54" s="39"/>
      <c r="F54" s="39"/>
      <c r="G54" s="39"/>
      <c r="H54" s="40"/>
      <c r="I54" s="41"/>
      <c r="J54" s="41"/>
      <c r="K54" s="41"/>
      <c r="L54" s="41"/>
      <c r="M54" s="41"/>
      <c r="N54" s="42"/>
    </row>
  </sheetData>
  <mergeCells count="125">
    <mergeCell ref="A5:B5"/>
    <mergeCell ref="C5:G5"/>
    <mergeCell ref="H5:I5"/>
    <mergeCell ref="J5:N5"/>
    <mergeCell ref="H6:I6"/>
    <mergeCell ref="A7:B7"/>
    <mergeCell ref="A2:N2"/>
    <mergeCell ref="A3:E3"/>
    <mergeCell ref="A4:B4"/>
    <mergeCell ref="C4:G4"/>
    <mergeCell ref="H4:I4"/>
    <mergeCell ref="J4:N4"/>
    <mergeCell ref="M9:M11"/>
    <mergeCell ref="N9:N11"/>
    <mergeCell ref="D12:D13"/>
    <mergeCell ref="E12:E13"/>
    <mergeCell ref="F12:F13"/>
    <mergeCell ref="G12:G13"/>
    <mergeCell ref="K12:K13"/>
    <mergeCell ref="L12:L13"/>
    <mergeCell ref="M12:M13"/>
    <mergeCell ref="N12:N13"/>
    <mergeCell ref="D9:D11"/>
    <mergeCell ref="E9:E11"/>
    <mergeCell ref="F9:F11"/>
    <mergeCell ref="G9:G11"/>
    <mergeCell ref="K9:K11"/>
    <mergeCell ref="L9:L11"/>
    <mergeCell ref="M14:M15"/>
    <mergeCell ref="N14:N15"/>
    <mergeCell ref="D16:D17"/>
    <mergeCell ref="E16:E17"/>
    <mergeCell ref="F16:F17"/>
    <mergeCell ref="G16:G17"/>
    <mergeCell ref="K16:K17"/>
    <mergeCell ref="N16:N17"/>
    <mergeCell ref="D14:D15"/>
    <mergeCell ref="E14:E15"/>
    <mergeCell ref="F14:F15"/>
    <mergeCell ref="G14:G15"/>
    <mergeCell ref="K14:K15"/>
    <mergeCell ref="L14:L15"/>
    <mergeCell ref="D20:D21"/>
    <mergeCell ref="E20:E21"/>
    <mergeCell ref="F20:F21"/>
    <mergeCell ref="G20:G21"/>
    <mergeCell ref="K20:K21"/>
    <mergeCell ref="N20:N21"/>
    <mergeCell ref="D18:D19"/>
    <mergeCell ref="E18:E19"/>
    <mergeCell ref="F18:F19"/>
    <mergeCell ref="G18:G19"/>
    <mergeCell ref="K18:K19"/>
    <mergeCell ref="N18:N19"/>
    <mergeCell ref="D24:D25"/>
    <mergeCell ref="E24:E25"/>
    <mergeCell ref="F24:F25"/>
    <mergeCell ref="G24:G25"/>
    <mergeCell ref="K24:K25"/>
    <mergeCell ref="N24:N25"/>
    <mergeCell ref="D22:D23"/>
    <mergeCell ref="E22:E23"/>
    <mergeCell ref="F22:F23"/>
    <mergeCell ref="G22:G23"/>
    <mergeCell ref="K22:K23"/>
    <mergeCell ref="N22:N23"/>
    <mergeCell ref="D28:D29"/>
    <mergeCell ref="E28:E29"/>
    <mergeCell ref="F28:F29"/>
    <mergeCell ref="G28:G29"/>
    <mergeCell ref="K28:K29"/>
    <mergeCell ref="N28:N29"/>
    <mergeCell ref="D26:D27"/>
    <mergeCell ref="E26:E27"/>
    <mergeCell ref="F26:F27"/>
    <mergeCell ref="G26:G27"/>
    <mergeCell ref="K26:K27"/>
    <mergeCell ref="N26:N27"/>
    <mergeCell ref="D32:D33"/>
    <mergeCell ref="E32:E33"/>
    <mergeCell ref="F32:F33"/>
    <mergeCell ref="G32:G33"/>
    <mergeCell ref="K32:K33"/>
    <mergeCell ref="N32:N33"/>
    <mergeCell ref="D30:D31"/>
    <mergeCell ref="E30:E31"/>
    <mergeCell ref="F30:F31"/>
    <mergeCell ref="G30:G31"/>
    <mergeCell ref="K30:K31"/>
    <mergeCell ref="N30:N31"/>
    <mergeCell ref="D36:D37"/>
    <mergeCell ref="E36:E37"/>
    <mergeCell ref="F36:F37"/>
    <mergeCell ref="G36:G37"/>
    <mergeCell ref="K36:K37"/>
    <mergeCell ref="N36:N37"/>
    <mergeCell ref="D34:D35"/>
    <mergeCell ref="E34:E35"/>
    <mergeCell ref="F34:F35"/>
    <mergeCell ref="G34:G35"/>
    <mergeCell ref="K34:K35"/>
    <mergeCell ref="N34:N35"/>
    <mergeCell ref="D40:D41"/>
    <mergeCell ref="E40:E41"/>
    <mergeCell ref="F40:F41"/>
    <mergeCell ref="G40:G41"/>
    <mergeCell ref="K40:K41"/>
    <mergeCell ref="N40:N41"/>
    <mergeCell ref="D38:D39"/>
    <mergeCell ref="E38:E39"/>
    <mergeCell ref="F38:F39"/>
    <mergeCell ref="G38:G39"/>
    <mergeCell ref="K38:K39"/>
    <mergeCell ref="N38:N39"/>
    <mergeCell ref="A49:N49"/>
    <mergeCell ref="C51:E51"/>
    <mergeCell ref="I51:L51"/>
    <mergeCell ref="I52:L52"/>
    <mergeCell ref="I53:L53"/>
    <mergeCell ref="K42:K43"/>
    <mergeCell ref="N42:N43"/>
    <mergeCell ref="H44:J45"/>
    <mergeCell ref="K44:L45"/>
    <mergeCell ref="M44:M45"/>
    <mergeCell ref="A45:G45"/>
  </mergeCells>
  <phoneticPr fontId="2"/>
  <pageMargins left="0.46" right="0.19685039370078741" top="0.38" bottom="0.35433070866141736" header="0.25" footer="0.31496062992125984"/>
  <pageSetup paperSize="9" scale="77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論文ﾁｭｰﾀｰ従事時間等記録簿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日髙　真理子</dc:creator>
  <cp:lastModifiedBy>仁美 毛利</cp:lastModifiedBy>
  <cp:lastPrinted>2023-01-26T06:27:59Z</cp:lastPrinted>
  <dcterms:created xsi:type="dcterms:W3CDTF">2015-02-26T05:58:08Z</dcterms:created>
  <dcterms:modified xsi:type="dcterms:W3CDTF">2026-01-15T00:37:36Z</dcterms:modified>
</cp:coreProperties>
</file>